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60" yWindow="65446" windowWidth="11640" windowHeight="11640" tabRatio="973" activeTab="0"/>
  </bookViews>
  <sheets>
    <sheet name="Выпуск_бюджет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<sst xmlns="http://schemas.openxmlformats.org/spreadsheetml/2006/main" count="52" uniqueCount="43">
  <si>
    <t>х</t>
  </si>
  <si>
    <t>Предоставлено свободное трудоустройство</t>
  </si>
  <si>
    <t>Выпу-щено факти-чески</t>
  </si>
  <si>
    <t>Направлено на работу</t>
  </si>
  <si>
    <t>Приз-вано в ВС РФ</t>
  </si>
  <si>
    <t>Потери из выпуск-ных групп</t>
  </si>
  <si>
    <t>Причина (потери)</t>
  </si>
  <si>
    <t>Всего</t>
  </si>
  <si>
    <t xml:space="preserve">из них </t>
  </si>
  <si>
    <t xml:space="preserve"> по догово-рам</t>
  </si>
  <si>
    <t xml:space="preserve"> Наименование профессий и специальностей</t>
  </si>
  <si>
    <t>ВСЕГО</t>
  </si>
  <si>
    <t>1. Плановый выпуск по программам НПО (в т.ч. по профессиям):</t>
  </si>
  <si>
    <t>2. Плановый выпуск по програмам СПО (в т.ч. по специальностям):</t>
  </si>
  <si>
    <t>Курс</t>
  </si>
  <si>
    <t>Направлено на учебу</t>
  </si>
  <si>
    <t>Трудоустроено по полу-ченной про-фессии (спе-циальности)</t>
  </si>
  <si>
    <t>в т.ч. из-за отсут-ствия ра-бочих мест</t>
  </si>
  <si>
    <t>Код профессии (специальности)</t>
  </si>
  <si>
    <t>Код УГС</t>
  </si>
  <si>
    <t>Соотв. 1 разделу (построчно)</t>
  </si>
  <si>
    <t>Находятся в отпуске по уходу за ребенком</t>
  </si>
  <si>
    <t xml:space="preserve">3. Досрочный выпуск </t>
  </si>
  <si>
    <t>Трудоустройство предоставлено органам опеки и попечительства (для детей-сирот и детей, оставшихся без попечения родителей, и лиц из их числа, проживающих в других районах)</t>
  </si>
  <si>
    <r>
      <t xml:space="preserve">Выпуск и направление (2018 г., </t>
    </r>
    <r>
      <rPr>
        <b/>
        <sz val="12"/>
        <color indexed="12"/>
        <rFont val="Times New Roman"/>
        <family val="1"/>
      </rPr>
      <t>бюджет</t>
    </r>
    <r>
      <rPr>
        <b/>
        <sz val="12"/>
        <color indexed="8"/>
        <rFont val="Times New Roman"/>
        <family val="1"/>
      </rPr>
      <t>)</t>
    </r>
  </si>
  <si>
    <t>ГБПОУ "Ветлужский лесоагротехнический техникум"</t>
  </si>
  <si>
    <t>Ю.Н.</t>
  </si>
  <si>
    <t>И.о. директора ГБПОУ ВЛАТТ                                                      Мерлугов Ю.Н.</t>
  </si>
  <si>
    <t>Технология продукции общественного питания</t>
  </si>
  <si>
    <t>19.00.00</t>
  </si>
  <si>
    <t>19.02.10</t>
  </si>
  <si>
    <t>в</t>
  </si>
  <si>
    <t>Техническое обслуживание и ремонт автомобильного транспорта</t>
  </si>
  <si>
    <t>23.00.00</t>
  </si>
  <si>
    <t xml:space="preserve">23.02.03 </t>
  </si>
  <si>
    <t>Плотник</t>
  </si>
  <si>
    <t>270000</t>
  </si>
  <si>
    <t>16671</t>
  </si>
  <si>
    <t>Находятся в СИЗО</t>
  </si>
  <si>
    <t>Столяр строительный</t>
  </si>
  <si>
    <t>18880</t>
  </si>
  <si>
    <t>Маляр</t>
  </si>
  <si>
    <t>13450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</si>
</sst>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[$-FC19]d\ mmmm\ yyyy\ &quot;г.&quot;"/>
    <numFmt numFmtId="171" formatCode="dd/mm/yy;@"/>
  </numFmts>
  <fonts count="33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18"/>
      <name val="Arial Cyr"/>
      <family val="0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0"/>
    </font>
    <font>
      <b/>
      <sz val="12"/>
      <color indexed="18"/>
      <name val="Times New Roman"/>
      <family val="1"/>
    </font>
    <font>
      <b/>
      <sz val="12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18"/>
      <name val="Times New Roman"/>
      <family val="1"/>
    </font>
    <font>
      <b/>
      <sz val="11"/>
      <color indexed="18"/>
      <name val="Times New Roman"/>
      <family val="1"/>
    </font>
    <font>
      <sz val="11"/>
      <name val="Arial Cyr"/>
      <family val="0"/>
    </font>
    <font>
      <sz val="9"/>
      <color indexed="18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2"/>
      <color indexed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16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24" borderId="10" xfId="0" applyFont="1" applyFill="1" applyBorder="1" applyAlignment="1" applyProtection="1">
      <alignment horizontal="center" vertical="top" wrapText="1"/>
      <protection/>
    </xf>
    <xf numFmtId="1" fontId="8" fillId="24" borderId="10" xfId="0" applyNumberFormat="1" applyFont="1" applyFill="1" applyBorder="1" applyAlignment="1" applyProtection="1">
      <alignment horizontal="center" vertical="top" wrapText="1"/>
      <protection/>
    </xf>
    <xf numFmtId="0" fontId="8" fillId="24" borderId="10" xfId="0" applyFont="1" applyFill="1" applyBorder="1" applyAlignment="1" applyProtection="1">
      <alignment horizontal="center" vertical="top" wrapText="1"/>
      <protection/>
    </xf>
    <xf numFmtId="49" fontId="8" fillId="24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10" xfId="0" applyFont="1" applyFill="1" applyBorder="1" applyAlignment="1" applyProtection="1">
      <alignment horizontal="center" vertical="top" wrapText="1"/>
      <protection/>
    </xf>
    <xf numFmtId="0" fontId="9" fillId="0" borderId="10" xfId="0" applyFont="1" applyFill="1" applyBorder="1" applyAlignment="1" applyProtection="1">
      <alignment horizontal="center" vertical="top" wrapText="1"/>
      <protection/>
    </xf>
    <xf numFmtId="0" fontId="5" fillId="24" borderId="11" xfId="0" applyFont="1" applyFill="1" applyBorder="1" applyAlignment="1" applyProtection="1">
      <alignment horizontal="center" vertical="center" wrapText="1"/>
      <protection/>
    </xf>
    <xf numFmtId="0" fontId="5" fillId="24" borderId="10" xfId="0" applyFont="1" applyFill="1" applyBorder="1" applyAlignment="1" applyProtection="1">
      <alignment horizontal="center" vertical="center" wrapText="1"/>
      <protection/>
    </xf>
    <xf numFmtId="0" fontId="5" fillId="24" borderId="12" xfId="0" applyFont="1" applyFill="1" applyBorder="1" applyAlignment="1" applyProtection="1">
      <alignment horizontal="center" vertical="center" wrapText="1"/>
      <protection/>
    </xf>
    <xf numFmtId="0" fontId="5" fillId="24" borderId="13" xfId="0" applyFont="1" applyFill="1" applyBorder="1" applyAlignment="1" applyProtection="1">
      <alignment horizontal="center" vertical="center" wrapText="1"/>
      <protection/>
    </xf>
    <xf numFmtId="0" fontId="12" fillId="24" borderId="10" xfId="0" applyFont="1" applyFill="1" applyBorder="1" applyAlignment="1" applyProtection="1">
      <alignment horizontal="center" vertical="top" wrapText="1"/>
      <protection/>
    </xf>
    <xf numFmtId="0" fontId="0" fillId="0" borderId="0" xfId="0" applyAlignment="1" applyProtection="1">
      <alignment/>
      <protection locked="0"/>
    </xf>
    <xf numFmtId="0" fontId="2" fillId="24" borderId="10" xfId="0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wrapText="1"/>
      <protection locked="0"/>
    </xf>
    <xf numFmtId="0" fontId="32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horizontal="center" vertical="top" wrapText="1"/>
      <protection locked="0"/>
    </xf>
    <xf numFmtId="49" fontId="5" fillId="0" borderId="10" xfId="0" applyNumberFormat="1" applyFont="1" applyBorder="1" applyAlignment="1" applyProtection="1">
      <alignment horizontal="justify" vertical="top" wrapText="1"/>
      <protection locked="0"/>
    </xf>
    <xf numFmtId="1" fontId="0" fillId="0" borderId="13" xfId="0" applyNumberFormat="1" applyBorder="1" applyAlignment="1" applyProtection="1">
      <alignment horizontal="right"/>
      <protection locked="0"/>
    </xf>
    <xf numFmtId="1" fontId="0" fillId="0" borderId="10" xfId="0" applyNumberFormat="1" applyBorder="1" applyAlignment="1" applyProtection="1">
      <alignment horizontal="right" vertical="top" wrapText="1"/>
      <protection locked="0"/>
    </xf>
    <xf numFmtId="1" fontId="0" fillId="0" borderId="10" xfId="0" applyNumberFormat="1" applyFont="1" applyBorder="1" applyAlignment="1" applyProtection="1">
      <alignment horizontal="right"/>
      <protection locked="0"/>
    </xf>
    <xf numFmtId="1" fontId="0" fillId="0" borderId="10" xfId="0" applyNumberFormat="1" applyBorder="1" applyAlignment="1" applyProtection="1">
      <alignment horizontal="right"/>
      <protection locked="0"/>
    </xf>
    <xf numFmtId="1" fontId="0" fillId="0" borderId="10" xfId="0" applyNumberFormat="1" applyBorder="1" applyAlignment="1" applyProtection="1">
      <alignment/>
      <protection locked="0"/>
    </xf>
    <xf numFmtId="1" fontId="5" fillId="0" borderId="10" xfId="0" applyNumberFormat="1" applyFont="1" applyBorder="1" applyAlignment="1" applyProtection="1">
      <alignment horizontal="center" vertical="top" wrapText="1"/>
      <protection locked="0"/>
    </xf>
    <xf numFmtId="1" fontId="0" fillId="0" borderId="10" xfId="0" applyNumberFormat="1" applyFont="1" applyBorder="1" applyAlignment="1" applyProtection="1">
      <alignment horizontal="right" vertical="top" wrapText="1"/>
      <protection locked="0"/>
    </xf>
    <xf numFmtId="1" fontId="5" fillId="0" borderId="10" xfId="0" applyNumberFormat="1" applyFont="1" applyBorder="1" applyAlignment="1" applyProtection="1">
      <alignment horizontal="justify" vertical="top" wrapText="1"/>
      <protection locked="0"/>
    </xf>
    <xf numFmtId="1" fontId="4" fillId="0" borderId="10" xfId="0" applyNumberFormat="1" applyFont="1" applyBorder="1" applyAlignment="1" applyProtection="1">
      <alignment horizontal="center"/>
      <protection locked="0"/>
    </xf>
    <xf numFmtId="49" fontId="5" fillId="0" borderId="10" xfId="0" applyNumberFormat="1" applyFont="1" applyBorder="1" applyAlignment="1" applyProtection="1">
      <alignment horizontal="left" vertical="center" wrapText="1"/>
      <protection locked="0"/>
    </xf>
    <xf numFmtId="1" fontId="0" fillId="0" borderId="10" xfId="0" applyNumberFormat="1" applyFont="1" applyBorder="1" applyAlignment="1" applyProtection="1">
      <alignment/>
      <protection locked="0"/>
    </xf>
    <xf numFmtId="1" fontId="0" fillId="0" borderId="10" xfId="0" applyNumberFormat="1" applyBorder="1" applyAlignment="1" applyProtection="1">
      <alignment/>
      <protection locked="0"/>
    </xf>
    <xf numFmtId="1" fontId="0" fillId="0" borderId="10" xfId="0" applyNumberFormat="1" applyBorder="1" applyAlignment="1" applyProtection="1">
      <alignment vertical="top" wrapText="1"/>
      <protection locked="0"/>
    </xf>
    <xf numFmtId="1" fontId="4" fillId="0" borderId="10" xfId="0" applyNumberFormat="1" applyFont="1" applyBorder="1" applyAlignment="1" applyProtection="1">
      <alignment horizontal="right"/>
      <protection locked="0"/>
    </xf>
    <xf numFmtId="1" fontId="0" fillId="0" borderId="10" xfId="0" applyNumberFormat="1" applyFont="1" applyBorder="1" applyAlignment="1" applyProtection="1">
      <alignment vertical="top" wrapText="1"/>
      <protection locked="0"/>
    </xf>
    <xf numFmtId="49" fontId="5" fillId="0" borderId="10" xfId="0" applyNumberFormat="1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/>
    </xf>
    <xf numFmtId="0" fontId="5" fillId="24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/>
      <protection/>
    </xf>
    <xf numFmtId="0" fontId="32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5" fillId="24" borderId="11" xfId="0" applyFont="1" applyFill="1" applyBorder="1" applyAlignment="1" applyProtection="1">
      <alignment horizontal="center" vertical="center" wrapText="1"/>
      <protection/>
    </xf>
    <xf numFmtId="0" fontId="5" fillId="24" borderId="12" xfId="0" applyFont="1" applyFill="1" applyBorder="1" applyAlignment="1" applyProtection="1">
      <alignment horizontal="center" vertical="center" wrapText="1"/>
      <protection/>
    </xf>
    <xf numFmtId="0" fontId="5" fillId="24" borderId="13" xfId="0" applyFont="1" applyFill="1" applyBorder="1" applyAlignment="1" applyProtection="1">
      <alignment horizontal="center" vertical="center" wrapText="1"/>
      <protection/>
    </xf>
    <xf numFmtId="0" fontId="5" fillId="24" borderId="14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/>
      <protection locked="0"/>
    </xf>
    <xf numFmtId="0" fontId="8" fillId="24" borderId="15" xfId="0" applyFont="1" applyFill="1" applyBorder="1" applyAlignment="1" applyProtection="1">
      <alignment horizontal="left" vertical="top" wrapText="1"/>
      <protection/>
    </xf>
    <xf numFmtId="0" fontId="8" fillId="24" borderId="16" xfId="0" applyFont="1" applyFill="1" applyBorder="1" applyAlignment="1" applyProtection="1">
      <alignment horizontal="left" vertical="top" wrapText="1"/>
      <protection/>
    </xf>
    <xf numFmtId="0" fontId="8" fillId="24" borderId="14" xfId="0" applyFont="1" applyFill="1" applyBorder="1" applyAlignment="1" applyProtection="1">
      <alignment horizontal="left" vertical="top" wrapText="1"/>
      <protection/>
    </xf>
    <xf numFmtId="0" fontId="13" fillId="24" borderId="15" xfId="0" applyFont="1" applyFill="1" applyBorder="1" applyAlignment="1" applyProtection="1">
      <alignment horizontal="left" vertical="top" wrapText="1"/>
      <protection/>
    </xf>
    <xf numFmtId="0" fontId="13" fillId="24" borderId="16" xfId="0" applyFont="1" applyFill="1" applyBorder="1" applyAlignment="1" applyProtection="1">
      <alignment horizontal="left" vertical="top" wrapText="1"/>
      <protection/>
    </xf>
    <xf numFmtId="0" fontId="13" fillId="24" borderId="14" xfId="0" applyFont="1" applyFill="1" applyBorder="1" applyAlignment="1" applyProtection="1">
      <alignment horizontal="left" vertical="top" wrapText="1"/>
      <protection/>
    </xf>
    <xf numFmtId="6" fontId="15" fillId="0" borderId="17" xfId="0" applyNumberFormat="1" applyFont="1" applyFill="1" applyBorder="1" applyAlignment="1" applyProtection="1">
      <alignment horizontal="center" vertical="center" wrapText="1"/>
      <protection/>
    </xf>
    <xf numFmtId="6" fontId="15" fillId="0" borderId="18" xfId="0" applyNumberFormat="1" applyFont="1" applyFill="1" applyBorder="1" applyAlignment="1" applyProtection="1">
      <alignment horizontal="center" vertical="center" wrapText="1"/>
      <protection/>
    </xf>
    <xf numFmtId="6" fontId="15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24" borderId="13" xfId="0" applyFont="1" applyFill="1" applyBorder="1" applyAlignment="1" applyProtection="1">
      <alignment horizontal="center" vertical="center" wrapText="1"/>
      <protection/>
    </xf>
    <xf numFmtId="0" fontId="5" fillId="24" borderId="15" xfId="0" applyFont="1" applyFill="1" applyBorder="1" applyAlignment="1" applyProtection="1">
      <alignment horizontal="center" vertical="center" wrapText="1"/>
      <protection/>
    </xf>
    <xf numFmtId="0" fontId="14" fillId="24" borderId="10" xfId="0" applyFont="1" applyFill="1" applyBorder="1" applyAlignment="1" applyProtection="1">
      <alignment horizontal="center" vertical="center" wrapText="1"/>
      <protection/>
    </xf>
    <xf numFmtId="0" fontId="5" fillId="24" borderId="16" xfId="0" applyFont="1" applyFill="1" applyBorder="1" applyAlignment="1" applyProtection="1">
      <alignment horizontal="center" vertical="center" wrapText="1"/>
      <protection/>
    </xf>
    <xf numFmtId="0" fontId="5" fillId="24" borderId="17" xfId="0" applyFont="1" applyFill="1" applyBorder="1" applyAlignment="1" applyProtection="1">
      <alignment horizontal="center" vertical="center" wrapText="1"/>
      <protection/>
    </xf>
    <xf numFmtId="0" fontId="14" fillId="24" borderId="20" xfId="0" applyFont="1" applyFill="1" applyBorder="1" applyAlignment="1" applyProtection="1">
      <alignment horizontal="center" vertical="center" wrapText="1"/>
      <protection/>
    </xf>
    <xf numFmtId="0" fontId="5" fillId="24" borderId="18" xfId="0" applyFont="1" applyFill="1" applyBorder="1" applyAlignment="1" applyProtection="1">
      <alignment horizontal="center" vertical="center" wrapText="1"/>
      <protection/>
    </xf>
    <xf numFmtId="0" fontId="14" fillId="24" borderId="21" xfId="0" applyFont="1" applyFill="1" applyBorder="1" applyAlignment="1" applyProtection="1">
      <alignment horizontal="center" vertical="center" wrapText="1"/>
      <protection/>
    </xf>
    <xf numFmtId="0" fontId="5" fillId="24" borderId="19" xfId="0" applyFont="1" applyFill="1" applyBorder="1" applyAlignment="1" applyProtection="1">
      <alignment horizontal="center" vertical="center" wrapText="1"/>
      <protection/>
    </xf>
    <xf numFmtId="0" fontId="14" fillId="24" borderId="22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856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200025</xdr:rowOff>
    </xdr:from>
    <xdr:to>
      <xdr:col>15</xdr:col>
      <xdr:colOff>85725</xdr:colOff>
      <xdr:row>1</xdr:row>
      <xdr:rowOff>200025</xdr:rowOff>
    </xdr:to>
    <xdr:sp>
      <xdr:nvSpPr>
        <xdr:cNvPr id="1" name="Line 3"/>
        <xdr:cNvSpPr>
          <a:spLocks/>
        </xdr:cNvSpPr>
      </xdr:nvSpPr>
      <xdr:spPr>
        <a:xfrm>
          <a:off x="28575" y="400050"/>
          <a:ext cx="11344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Q28"/>
  <sheetViews>
    <sheetView tabSelected="1" view="pageBreakPreview" zoomScale="75" zoomScaleSheetLayoutView="75" zoomScalePageLayoutView="0" workbookViewId="0" topLeftCell="A1">
      <selection activeCell="Q12" sqref="Q12"/>
    </sheetView>
  </sheetViews>
  <sheetFormatPr defaultColWidth="9.00390625" defaultRowHeight="12.75"/>
  <cols>
    <col min="12" max="12" width="22.125" style="0" customWidth="1"/>
  </cols>
  <sheetData>
    <row r="1" spans="1:17" ht="15.75">
      <c r="A1" s="38" t="s">
        <v>24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17"/>
    </row>
    <row r="2" spans="1:17" ht="15.75">
      <c r="A2" s="39" t="s">
        <v>25</v>
      </c>
      <c r="B2" s="39"/>
      <c r="C2" s="40"/>
      <c r="D2" s="40"/>
      <c r="E2" s="40"/>
      <c r="F2" s="40"/>
      <c r="G2" s="40"/>
      <c r="H2" s="40"/>
      <c r="I2" s="40"/>
      <c r="J2" s="12"/>
      <c r="K2" s="12"/>
      <c r="L2" s="12"/>
      <c r="M2" s="12"/>
      <c r="N2" s="12"/>
      <c r="O2" s="12"/>
      <c r="P2" s="12"/>
      <c r="Q2" s="12"/>
    </row>
    <row r="3" spans="1:17" ht="15.75">
      <c r="A3" s="15"/>
      <c r="B3" s="15"/>
      <c r="C3" s="16"/>
      <c r="D3" s="16"/>
      <c r="E3" s="16"/>
      <c r="F3" s="16"/>
      <c r="G3" s="16"/>
      <c r="H3" s="16"/>
      <c r="I3" s="16"/>
      <c r="J3" s="12"/>
      <c r="K3" s="12"/>
      <c r="L3" s="12"/>
      <c r="M3" s="12"/>
      <c r="N3" s="12"/>
      <c r="O3" s="12"/>
      <c r="P3" s="12"/>
      <c r="Q3" s="12"/>
    </row>
    <row r="4" spans="1:17" ht="17.25" customHeight="1">
      <c r="A4" s="37" t="s">
        <v>18</v>
      </c>
      <c r="B4" s="41" t="s">
        <v>19</v>
      </c>
      <c r="C4" s="7"/>
      <c r="D4" s="44"/>
      <c r="E4" s="37" t="s">
        <v>2</v>
      </c>
      <c r="F4" s="56" t="s">
        <v>3</v>
      </c>
      <c r="G4" s="58"/>
      <c r="H4" s="44"/>
      <c r="I4" s="37" t="s">
        <v>15</v>
      </c>
      <c r="J4" s="37" t="s">
        <v>4</v>
      </c>
      <c r="K4" s="37" t="s">
        <v>21</v>
      </c>
      <c r="L4" s="37" t="s">
        <v>23</v>
      </c>
      <c r="M4" s="59" t="s">
        <v>1</v>
      </c>
      <c r="N4" s="60"/>
      <c r="O4" s="37" t="s">
        <v>5</v>
      </c>
      <c r="P4" s="37" t="s">
        <v>6</v>
      </c>
      <c r="Q4" s="52" t="s">
        <v>20</v>
      </c>
    </row>
    <row r="5" spans="1:17" ht="15">
      <c r="A5" s="37"/>
      <c r="B5" s="42"/>
      <c r="C5" s="9"/>
      <c r="D5" s="44"/>
      <c r="E5" s="37"/>
      <c r="F5" s="41" t="s">
        <v>7</v>
      </c>
      <c r="G5" s="56" t="s">
        <v>8</v>
      </c>
      <c r="H5" s="44"/>
      <c r="I5" s="37"/>
      <c r="J5" s="37"/>
      <c r="K5" s="37"/>
      <c r="L5" s="37"/>
      <c r="M5" s="61"/>
      <c r="N5" s="62"/>
      <c r="O5" s="37"/>
      <c r="P5" s="37"/>
      <c r="Q5" s="53"/>
    </row>
    <row r="6" spans="1:17" ht="15">
      <c r="A6" s="37"/>
      <c r="B6" s="42"/>
      <c r="C6" s="9"/>
      <c r="D6" s="44"/>
      <c r="E6" s="37"/>
      <c r="F6" s="42"/>
      <c r="G6" s="37" t="s">
        <v>16</v>
      </c>
      <c r="H6" s="37" t="s">
        <v>9</v>
      </c>
      <c r="I6" s="37"/>
      <c r="J6" s="37"/>
      <c r="K6" s="37"/>
      <c r="L6" s="37"/>
      <c r="M6" s="63"/>
      <c r="N6" s="64"/>
      <c r="O6" s="37"/>
      <c r="P6" s="37"/>
      <c r="Q6" s="53"/>
    </row>
    <row r="7" spans="1:17" ht="105">
      <c r="A7" s="37"/>
      <c r="B7" s="43"/>
      <c r="C7" s="10" t="s">
        <v>10</v>
      </c>
      <c r="D7" s="44"/>
      <c r="E7" s="37"/>
      <c r="F7" s="55"/>
      <c r="G7" s="57"/>
      <c r="H7" s="57"/>
      <c r="I7" s="37"/>
      <c r="J7" s="37"/>
      <c r="K7" s="37"/>
      <c r="L7" s="37"/>
      <c r="M7" s="8" t="s">
        <v>7</v>
      </c>
      <c r="N7" s="13" t="s">
        <v>17</v>
      </c>
      <c r="O7" s="37"/>
      <c r="P7" s="37"/>
      <c r="Q7" s="54"/>
    </row>
    <row r="8" spans="1:17" ht="12.75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  <c r="J8" s="1">
        <v>10</v>
      </c>
      <c r="K8" s="1">
        <v>11</v>
      </c>
      <c r="L8" s="1">
        <v>12</v>
      </c>
      <c r="M8" s="1">
        <v>13</v>
      </c>
      <c r="N8" s="1">
        <v>14</v>
      </c>
      <c r="O8" s="1">
        <v>15</v>
      </c>
      <c r="P8" s="1">
        <v>16</v>
      </c>
      <c r="Q8" s="5"/>
    </row>
    <row r="9" spans="1:17" ht="15.75">
      <c r="A9" s="46" t="s">
        <v>11</v>
      </c>
      <c r="B9" s="47"/>
      <c r="C9" s="48"/>
      <c r="D9" s="2">
        <f>D10+D17</f>
        <v>0</v>
      </c>
      <c r="E9" s="2">
        <f aca="true" t="shared" si="0" ref="E9:N9">E10+E17+E25</f>
        <v>63</v>
      </c>
      <c r="F9" s="2">
        <f t="shared" si="0"/>
        <v>47</v>
      </c>
      <c r="G9" s="2">
        <f t="shared" si="0"/>
        <v>47</v>
      </c>
      <c r="H9" s="2">
        <f t="shared" si="0"/>
        <v>14</v>
      </c>
      <c r="I9" s="2">
        <f t="shared" si="0"/>
        <v>1</v>
      </c>
      <c r="J9" s="2">
        <f t="shared" si="0"/>
        <v>9</v>
      </c>
      <c r="K9" s="2">
        <f t="shared" si="0"/>
        <v>0</v>
      </c>
      <c r="L9" s="2">
        <f t="shared" si="0"/>
        <v>3</v>
      </c>
      <c r="M9" s="2">
        <f t="shared" si="0"/>
        <v>3</v>
      </c>
      <c r="N9" s="2">
        <f t="shared" si="0"/>
        <v>0</v>
      </c>
      <c r="O9" s="2">
        <f>O10+O17</f>
        <v>2</v>
      </c>
      <c r="P9" s="3" t="s">
        <v>0</v>
      </c>
      <c r="Q9" s="6" t="str">
        <f>IF(E9=#REF!,"в","ош.")</f>
        <v>в</v>
      </c>
    </row>
    <row r="10" spans="1:17" ht="45" customHeight="1">
      <c r="A10" s="49" t="s">
        <v>12</v>
      </c>
      <c r="B10" s="50"/>
      <c r="C10" s="51"/>
      <c r="D10" s="2">
        <f aca="true" t="shared" si="1" ref="D10:O10">SUM(D11:D16)</f>
        <v>0</v>
      </c>
      <c r="E10" s="2">
        <f t="shared" si="1"/>
        <v>22</v>
      </c>
      <c r="F10" s="2">
        <f t="shared" si="1"/>
        <v>19</v>
      </c>
      <c r="G10" s="2">
        <f t="shared" si="1"/>
        <v>19</v>
      </c>
      <c r="H10" s="2">
        <f t="shared" si="1"/>
        <v>9</v>
      </c>
      <c r="I10" s="2">
        <f t="shared" si="1"/>
        <v>0</v>
      </c>
      <c r="J10" s="2">
        <f t="shared" si="1"/>
        <v>0</v>
      </c>
      <c r="K10" s="2">
        <f t="shared" si="1"/>
        <v>0</v>
      </c>
      <c r="L10" s="2">
        <f t="shared" si="1"/>
        <v>3</v>
      </c>
      <c r="M10" s="2">
        <f t="shared" si="1"/>
        <v>0</v>
      </c>
      <c r="N10" s="2">
        <f t="shared" si="1"/>
        <v>0</v>
      </c>
      <c r="O10" s="2">
        <f t="shared" si="1"/>
        <v>2</v>
      </c>
      <c r="P10" s="3" t="s">
        <v>0</v>
      </c>
      <c r="Q10" s="6" t="str">
        <f>IF(E10+E25=#REF!,"в","ош.")</f>
        <v>в</v>
      </c>
    </row>
    <row r="11" spans="1:17" ht="15.75">
      <c r="A11" s="14" t="s">
        <v>42</v>
      </c>
      <c r="B11" s="14" t="s">
        <v>36</v>
      </c>
      <c r="C11" s="29" t="s">
        <v>41</v>
      </c>
      <c r="D11" s="20"/>
      <c r="E11" s="23">
        <v>9</v>
      </c>
      <c r="F11" s="30">
        <v>9</v>
      </c>
      <c r="G11" s="31">
        <v>9</v>
      </c>
      <c r="H11" s="22">
        <v>9</v>
      </c>
      <c r="I11" s="30"/>
      <c r="J11" s="30"/>
      <c r="K11" s="22"/>
      <c r="L11" s="22"/>
      <c r="M11" s="22"/>
      <c r="N11" s="24"/>
      <c r="O11" s="28"/>
      <c r="P11" s="24"/>
      <c r="Q11" s="6" t="str">
        <f aca="true" t="shared" si="2" ref="Q11:Q16">IF(M11+F11+I11+J11+K11+L11=E11,"в","ош.")</f>
        <v>в</v>
      </c>
    </row>
    <row r="12" spans="1:17" ht="45">
      <c r="A12" s="18" t="s">
        <v>40</v>
      </c>
      <c r="B12" s="18" t="s">
        <v>36</v>
      </c>
      <c r="C12" s="29" t="s">
        <v>39</v>
      </c>
      <c r="D12" s="21"/>
      <c r="E12" s="21">
        <v>5</v>
      </c>
      <c r="F12" s="32">
        <v>3</v>
      </c>
      <c r="G12" s="32">
        <v>3</v>
      </c>
      <c r="H12" s="21"/>
      <c r="I12" s="32"/>
      <c r="J12" s="32"/>
      <c r="K12" s="21"/>
      <c r="L12" s="21">
        <v>2</v>
      </c>
      <c r="M12" s="21"/>
      <c r="N12" s="25"/>
      <c r="O12" s="33">
        <v>2</v>
      </c>
      <c r="P12" s="25" t="s">
        <v>38</v>
      </c>
      <c r="Q12" s="6" t="str">
        <f t="shared" si="2"/>
        <v>в</v>
      </c>
    </row>
    <row r="13" spans="1:17" ht="15.75">
      <c r="A13" s="14" t="s">
        <v>37</v>
      </c>
      <c r="B13" s="18" t="s">
        <v>36</v>
      </c>
      <c r="C13" s="29" t="s">
        <v>35</v>
      </c>
      <c r="D13" s="21"/>
      <c r="E13" s="26">
        <v>8</v>
      </c>
      <c r="F13" s="34">
        <v>7</v>
      </c>
      <c r="G13" s="34">
        <v>7</v>
      </c>
      <c r="H13" s="26"/>
      <c r="I13" s="34"/>
      <c r="J13" s="34"/>
      <c r="K13" s="26"/>
      <c r="L13" s="26">
        <v>1</v>
      </c>
      <c r="M13" s="26"/>
      <c r="N13" s="25"/>
      <c r="O13" s="28"/>
      <c r="P13" s="25"/>
      <c r="Q13" s="6" t="str">
        <f t="shared" si="2"/>
        <v>в</v>
      </c>
    </row>
    <row r="14" spans="1:17" ht="15.75">
      <c r="A14" s="14"/>
      <c r="B14" s="18"/>
      <c r="C14" s="29"/>
      <c r="D14" s="26"/>
      <c r="E14" s="26"/>
      <c r="F14" s="34"/>
      <c r="G14" s="34"/>
      <c r="H14" s="26"/>
      <c r="I14" s="34"/>
      <c r="J14" s="34"/>
      <c r="K14" s="26"/>
      <c r="L14" s="26"/>
      <c r="M14" s="26"/>
      <c r="N14" s="25"/>
      <c r="O14" s="28"/>
      <c r="P14" s="25"/>
      <c r="Q14" s="6" t="str">
        <f t="shared" si="2"/>
        <v>в</v>
      </c>
    </row>
    <row r="15" spans="1:17" ht="15.75">
      <c r="A15" s="18"/>
      <c r="B15" s="18"/>
      <c r="C15" s="29"/>
      <c r="D15" s="26"/>
      <c r="E15" s="26"/>
      <c r="F15" s="34"/>
      <c r="G15" s="34"/>
      <c r="H15" s="26"/>
      <c r="I15" s="34"/>
      <c r="J15" s="34"/>
      <c r="K15" s="26"/>
      <c r="L15" s="26"/>
      <c r="M15" s="26"/>
      <c r="N15" s="25"/>
      <c r="O15" s="28"/>
      <c r="P15" s="25"/>
      <c r="Q15" s="6" t="str">
        <f t="shared" si="2"/>
        <v>в</v>
      </c>
    </row>
    <row r="16" spans="1:17" ht="15.75">
      <c r="A16" s="18"/>
      <c r="B16" s="18"/>
      <c r="C16" s="29"/>
      <c r="D16" s="26"/>
      <c r="E16" s="26"/>
      <c r="F16" s="34"/>
      <c r="G16" s="34"/>
      <c r="H16" s="26"/>
      <c r="I16" s="34"/>
      <c r="J16" s="32"/>
      <c r="K16" s="21"/>
      <c r="L16" s="21"/>
      <c r="M16" s="26"/>
      <c r="N16" s="25"/>
      <c r="O16" s="28"/>
      <c r="P16" s="25"/>
      <c r="Q16" s="6" t="str">
        <f t="shared" si="2"/>
        <v>в</v>
      </c>
    </row>
    <row r="17" spans="1:17" ht="45.75" customHeight="1">
      <c r="A17" s="49" t="s">
        <v>13</v>
      </c>
      <c r="B17" s="50"/>
      <c r="C17" s="51"/>
      <c r="D17" s="2">
        <f aca="true" t="shared" si="3" ref="D17:O17">SUM(D18:D24)</f>
        <v>0</v>
      </c>
      <c r="E17" s="2">
        <f t="shared" si="3"/>
        <v>41</v>
      </c>
      <c r="F17" s="2">
        <f t="shared" si="3"/>
        <v>28</v>
      </c>
      <c r="G17" s="2">
        <f t="shared" si="3"/>
        <v>28</v>
      </c>
      <c r="H17" s="2">
        <f t="shared" si="3"/>
        <v>9</v>
      </c>
      <c r="I17" s="2">
        <f t="shared" si="3"/>
        <v>1</v>
      </c>
      <c r="J17" s="2">
        <f t="shared" si="3"/>
        <v>9</v>
      </c>
      <c r="K17" s="2">
        <f t="shared" si="3"/>
        <v>0</v>
      </c>
      <c r="L17" s="2">
        <f t="shared" si="3"/>
        <v>0</v>
      </c>
      <c r="M17" s="2">
        <f t="shared" si="3"/>
        <v>3</v>
      </c>
      <c r="N17" s="2">
        <f t="shared" si="3"/>
        <v>0</v>
      </c>
      <c r="O17" s="2">
        <f t="shared" si="3"/>
        <v>0</v>
      </c>
      <c r="P17" s="4" t="s">
        <v>0</v>
      </c>
      <c r="Q17" s="6" t="e">
        <f>IF(E17=#REF!,"в","ош.")</f>
        <v>#REF!</v>
      </c>
    </row>
    <row r="18" spans="1:17" ht="135">
      <c r="A18" s="19" t="s">
        <v>34</v>
      </c>
      <c r="B18" s="19" t="s">
        <v>33</v>
      </c>
      <c r="C18" s="19" t="s">
        <v>32</v>
      </c>
      <c r="D18" s="27"/>
      <c r="E18" s="27">
        <v>22</v>
      </c>
      <c r="F18" s="27">
        <v>13</v>
      </c>
      <c r="G18" s="27">
        <v>13</v>
      </c>
      <c r="H18" s="27">
        <v>9</v>
      </c>
      <c r="I18" s="27"/>
      <c r="J18" s="27">
        <v>9</v>
      </c>
      <c r="K18" s="25"/>
      <c r="L18" s="25"/>
      <c r="M18" s="25"/>
      <c r="N18" s="25"/>
      <c r="O18" s="28"/>
      <c r="P18" s="25"/>
      <c r="Q18" s="6" t="s">
        <v>31</v>
      </c>
    </row>
    <row r="19" spans="1:17" ht="105">
      <c r="A19" s="19" t="s">
        <v>30</v>
      </c>
      <c r="B19" s="19" t="s">
        <v>29</v>
      </c>
      <c r="C19" s="19" t="s">
        <v>28</v>
      </c>
      <c r="D19" s="27"/>
      <c r="E19" s="27">
        <v>19</v>
      </c>
      <c r="F19" s="27">
        <v>15</v>
      </c>
      <c r="G19" s="27">
        <v>15</v>
      </c>
      <c r="H19" s="27"/>
      <c r="I19" s="27">
        <v>1</v>
      </c>
      <c r="J19" s="27"/>
      <c r="K19" s="27"/>
      <c r="L19" s="27"/>
      <c r="M19" s="27">
        <v>3</v>
      </c>
      <c r="N19" s="27"/>
      <c r="O19" s="11" t="s">
        <v>0</v>
      </c>
      <c r="P19" s="11" t="s">
        <v>0</v>
      </c>
      <c r="Q19" s="6" t="str">
        <f aca="true" t="shared" si="4" ref="Q19:Q24">IF(M19+F19+I19+J19+K19+L19=E19,"в","ош.")</f>
        <v>в</v>
      </c>
    </row>
    <row r="20" spans="1:17" ht="15.75">
      <c r="A20" s="18"/>
      <c r="B20" s="18"/>
      <c r="C20" s="3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8"/>
      <c r="P20" s="25"/>
      <c r="Q20" s="6" t="str">
        <f t="shared" si="4"/>
        <v>в</v>
      </c>
    </row>
    <row r="21" spans="1:17" ht="15.75">
      <c r="A21" s="18"/>
      <c r="B21" s="18"/>
      <c r="C21" s="3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8"/>
      <c r="P21" s="25"/>
      <c r="Q21" s="6" t="str">
        <f t="shared" si="4"/>
        <v>в</v>
      </c>
    </row>
    <row r="22" spans="1:17" ht="15.75">
      <c r="A22" s="18"/>
      <c r="B22" s="18"/>
      <c r="C22" s="18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8"/>
      <c r="P22" s="25"/>
      <c r="Q22" s="6" t="str">
        <f t="shared" si="4"/>
        <v>в</v>
      </c>
    </row>
    <row r="23" spans="1:17" ht="15.75">
      <c r="A23" s="18"/>
      <c r="B23" s="18"/>
      <c r="C23" s="18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8"/>
      <c r="P23" s="25"/>
      <c r="Q23" s="6" t="str">
        <f t="shared" si="4"/>
        <v>в</v>
      </c>
    </row>
    <row r="24" spans="1:17" ht="15.75">
      <c r="A24" s="18"/>
      <c r="B24" s="18"/>
      <c r="C24" s="18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8"/>
      <c r="P24" s="25"/>
      <c r="Q24" s="6" t="str">
        <f t="shared" si="4"/>
        <v>в</v>
      </c>
    </row>
    <row r="25" spans="1:17" ht="15.75">
      <c r="A25" s="49" t="s">
        <v>22</v>
      </c>
      <c r="B25" s="50"/>
      <c r="C25" s="51"/>
      <c r="D25" s="3" t="s">
        <v>14</v>
      </c>
      <c r="E25" s="3">
        <f aca="true" t="shared" si="5" ref="E25:J25">SUM(E18:E28)</f>
        <v>41</v>
      </c>
      <c r="F25" s="3">
        <f t="shared" si="5"/>
        <v>28</v>
      </c>
      <c r="G25" s="3">
        <f t="shared" si="5"/>
        <v>28</v>
      </c>
      <c r="H25" s="3">
        <f t="shared" si="5"/>
        <v>5</v>
      </c>
      <c r="I25" s="3">
        <f t="shared" si="5"/>
        <v>1</v>
      </c>
      <c r="J25" s="3">
        <f t="shared" si="5"/>
        <v>9</v>
      </c>
      <c r="K25" s="3">
        <f>SUM(K26:K28)</f>
        <v>0</v>
      </c>
      <c r="L25" s="3">
        <f>SUM(L26:L26)</f>
        <v>0</v>
      </c>
      <c r="M25" s="3">
        <f>SUM(M26:M28)</f>
        <v>0</v>
      </c>
      <c r="N25" s="3">
        <f>SUM(N26:N28)</f>
        <v>0</v>
      </c>
      <c r="O25" s="3" t="s">
        <v>0</v>
      </c>
      <c r="P25" s="3" t="s">
        <v>0</v>
      </c>
      <c r="Q25" s="6"/>
    </row>
    <row r="26" ht="15">
      <c r="L26" s="27"/>
    </row>
    <row r="28" spans="1:9" ht="15.75">
      <c r="A28" s="45" t="s">
        <v>27</v>
      </c>
      <c r="B28" s="45"/>
      <c r="C28" s="45"/>
      <c r="D28" s="45"/>
      <c r="E28" s="45"/>
      <c r="F28" s="45"/>
      <c r="G28" s="45"/>
      <c r="H28" s="45"/>
      <c r="I28" s="36" t="s">
        <v>26</v>
      </c>
    </row>
  </sheetData>
  <sheetProtection/>
  <mergeCells count="24">
    <mergeCell ref="Q4:Q7"/>
    <mergeCell ref="F5:F7"/>
    <mergeCell ref="G5:H5"/>
    <mergeCell ref="G6:G7"/>
    <mergeCell ref="H6:H7"/>
    <mergeCell ref="F4:H4"/>
    <mergeCell ref="I4:I7"/>
    <mergeCell ref="J4:J7"/>
    <mergeCell ref="K4:K7"/>
    <mergeCell ref="M4:N6"/>
    <mergeCell ref="A28:H28"/>
    <mergeCell ref="A9:C9"/>
    <mergeCell ref="A10:C10"/>
    <mergeCell ref="A17:C17"/>
    <mergeCell ref="A25:C25"/>
    <mergeCell ref="L4:L7"/>
    <mergeCell ref="O4:O7"/>
    <mergeCell ref="P4:P7"/>
    <mergeCell ref="A1:P1"/>
    <mergeCell ref="A2:I2"/>
    <mergeCell ref="A4:A7"/>
    <mergeCell ref="B4:B7"/>
    <mergeCell ref="D4:D7"/>
    <mergeCell ref="E4:E7"/>
  </mergeCells>
  <printOptions/>
  <pageMargins left="0.75" right="0.75" top="1" bottom="1" header="0.5" footer="0.5"/>
  <pageSetup horizontalDpi="600" verticalDpi="6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112-2</dc:creator>
  <cp:keywords/>
  <dc:description/>
  <cp:lastModifiedBy>Секретарь</cp:lastModifiedBy>
  <cp:lastPrinted>2018-10-11T12:48:10Z</cp:lastPrinted>
  <dcterms:created xsi:type="dcterms:W3CDTF">2010-05-29T12:22:43Z</dcterms:created>
  <dcterms:modified xsi:type="dcterms:W3CDTF">2018-11-20T12:55:13Z</dcterms:modified>
  <cp:category/>
  <cp:version/>
  <cp:contentType/>
  <cp:contentStatus/>
</cp:coreProperties>
</file>